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<sst xmlns="http://schemas.openxmlformats.org/spreadsheetml/2006/main" count="50" uniqueCount="30">
  <si>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</si>
  <si>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</si>
  <si>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</si>
  <si>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</si>
  <si>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</si>
  <si>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</si>
  <si>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</si>
  <si>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</si>
  <si>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</si>
  <si>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</si>
  <si>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</si>
  <si>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</si>
  <si>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</si>
  <si>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</si>
  <si>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</si>
  <si>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</si>
  <si>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</si>
  <si>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</si>
  <si>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</si>
  <si>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</si>
  <si>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с начала 2015 г.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</si>
  <si>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</si>
  <si>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</si>
  <si>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</si>
  <si>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</si>
  <si>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</si>
  <si>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факт октябрь 2014 г.</t>
  </si>
  <si>
    <t>в т.ч. за октябрь 2015 г.</t>
  </si>
  <si>
    <t>Фонд оплаты труда</t>
  </si>
  <si>
    <t xml:space="preserve">Среднемесячная заработная плата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</si>
</sst>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L13" sqref="L13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3"/>
    </row>
    <row r="2" spans="1:14" ht="12.75">
      <c r="A2" s="2"/>
      <c r="B2" s="55" t="s">
        <v>17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3"/>
    </row>
    <row r="3" spans="1:14" ht="12.75">
      <c r="A3" s="4"/>
      <c r="B3" s="5" t="s">
        <v>0</v>
      </c>
      <c r="C3" s="6">
        <v>10</v>
      </c>
      <c r="D3" s="6" t="s">
        <v>1</v>
      </c>
      <c r="E3" s="6">
        <v>2015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56" t="s">
        <v>16</v>
      </c>
      <c r="H4" s="56"/>
      <c r="I4" s="56"/>
      <c r="J4" s="56"/>
      <c r="K4" s="56"/>
      <c r="L4" s="56"/>
      <c r="M4" s="9"/>
      <c r="N4" s="9"/>
    </row>
    <row r="5" spans="1:15" ht="12.75" customHeight="1">
      <c r="A5" s="50" t="s">
        <v>10</v>
      </c>
      <c r="B5" s="52" t="s">
        <v>12</v>
      </c>
      <c r="C5" s="50" t="s">
        <v>3</v>
      </c>
      <c r="D5" s="57" t="s">
        <v>19</v>
      </c>
      <c r="E5" s="59" t="s">
        <v>20</v>
      </c>
      <c r="F5" s="60"/>
      <c r="G5" s="60"/>
      <c r="H5" s="60"/>
      <c r="I5" s="61"/>
      <c r="J5" s="62" t="s">
        <v>26</v>
      </c>
      <c r="K5" s="59" t="s">
        <v>27</v>
      </c>
      <c r="L5" s="60"/>
      <c r="M5" s="60"/>
      <c r="N5" s="60"/>
      <c r="O5" s="61"/>
    </row>
    <row r="6" spans="1:15" ht="36">
      <c r="A6" s="51"/>
      <c r="B6" s="53"/>
      <c r="C6" s="51"/>
      <c r="D6" s="58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63"/>
      <c r="K6" s="19" t="s">
        <v>4</v>
      </c>
      <c r="L6" s="19" t="s">
        <v>5</v>
      </c>
      <c r="M6" s="21" t="s">
        <v>9</v>
      </c>
      <c r="N6" s="26" t="s">
        <v>11</v>
      </c>
      <c r="O6" s="20" t="s">
        <v>13</v>
      </c>
    </row>
    <row r="7" spans="1:15" ht="15.75" customHeight="1">
      <c r="A7" s="15">
        <v>1</v>
      </c>
      <c r="B7" s="22" t="s">
        <v>6</v>
      </c>
      <c r="C7" s="17" t="s">
        <v>7</v>
      </c>
      <c r="D7" s="39">
        <v>2065857</v>
      </c>
      <c r="E7" s="40">
        <v>2541067.4</v>
      </c>
      <c r="F7" s="28">
        <v>2556783.9</v>
      </c>
      <c r="G7" s="28">
        <f aca="true" t="shared" si="0" ref="G7:G12">F7/E7*100</f>
        <v>100.61849992644822</v>
      </c>
      <c r="H7" s="28">
        <f aca="true" t="shared" si="1" ref="H7:H14">F7/D7*100</f>
        <v>123.76383747761824</v>
      </c>
      <c r="I7" s="29" t="s">
        <v>15</v>
      </c>
      <c r="J7" s="28">
        <v>289568.6</v>
      </c>
      <c r="K7" s="40">
        <v>311418.7</v>
      </c>
      <c r="L7" s="28">
        <v>313330.4</v>
      </c>
      <c r="M7" s="28">
        <f aca="true" t="shared" si="2" ref="M7:M12">L7/K7*100</f>
        <v>100.61386808178186</v>
      </c>
      <c r="N7" s="28">
        <f aca="true" t="shared" si="3" ref="N7:N14">L7*100/J7</f>
        <v>108.20593116795125</v>
      </c>
      <c r="O7" s="29" t="s">
        <v>15</v>
      </c>
    </row>
    <row r="8" spans="1:15" ht="24">
      <c r="A8" s="15">
        <v>2</v>
      </c>
      <c r="B8" s="14" t="s">
        <v>21</v>
      </c>
      <c r="C8" s="17" t="s">
        <v>8</v>
      </c>
      <c r="D8" s="34">
        <v>175.3</v>
      </c>
      <c r="E8" s="34">
        <v>221</v>
      </c>
      <c r="F8" s="41">
        <v>27.5</v>
      </c>
      <c r="G8" s="28">
        <f>F8/E8*100</f>
        <v>12.44343891402715</v>
      </c>
      <c r="H8" s="28">
        <f>F8/D8*100</f>
        <v>15.687393040501995</v>
      </c>
      <c r="I8" s="29" t="s">
        <v>15</v>
      </c>
      <c r="J8" s="34">
        <v>4.8</v>
      </c>
      <c r="K8" s="40">
        <v>22</v>
      </c>
      <c r="L8" s="42">
        <v>3.6</v>
      </c>
      <c r="M8" s="28">
        <f>L8/K8*100</f>
        <v>16.363636363636363</v>
      </c>
      <c r="N8" s="28">
        <f>L8*100/J8</f>
        <v>75</v>
      </c>
      <c r="O8" s="29" t="s">
        <v>15</v>
      </c>
    </row>
    <row r="9" spans="1:15" ht="24">
      <c r="A9" s="15">
        <v>3</v>
      </c>
      <c r="B9" s="14" t="s">
        <v>22</v>
      </c>
      <c r="C9" s="17" t="s">
        <v>8</v>
      </c>
      <c r="D9" s="34">
        <v>9090.1</v>
      </c>
      <c r="E9" s="34">
        <v>9352</v>
      </c>
      <c r="F9" s="41">
        <v>9055.1</v>
      </c>
      <c r="G9" s="28">
        <f t="shared" si="0"/>
        <v>96.82527801539777</v>
      </c>
      <c r="H9" s="28">
        <f t="shared" si="1"/>
        <v>99.61496573195015</v>
      </c>
      <c r="I9" s="29" t="s">
        <v>15</v>
      </c>
      <c r="J9" s="34">
        <v>802.1</v>
      </c>
      <c r="K9" s="40">
        <v>926</v>
      </c>
      <c r="L9" s="42">
        <v>800.5</v>
      </c>
      <c r="M9" s="28">
        <f t="shared" si="2"/>
        <v>86.44708423326134</v>
      </c>
      <c r="N9" s="28">
        <f t="shared" si="3"/>
        <v>99.80052362548311</v>
      </c>
      <c r="O9" s="29" t="s">
        <v>15</v>
      </c>
    </row>
    <row r="10" spans="1:15" ht="25.5">
      <c r="A10" s="16">
        <v>4</v>
      </c>
      <c r="B10" s="23" t="s">
        <v>23</v>
      </c>
      <c r="C10" s="17" t="s">
        <v>7</v>
      </c>
      <c r="D10" s="43">
        <v>31796437</v>
      </c>
      <c r="E10" s="33">
        <v>33516832</v>
      </c>
      <c r="F10" s="43">
        <v>34166127</v>
      </c>
      <c r="G10" s="28">
        <f t="shared" si="0"/>
        <v>101.93722067765832</v>
      </c>
      <c r="H10" s="28">
        <f>F10/D10*100</f>
        <v>107.45269037533984</v>
      </c>
      <c r="I10" s="29">
        <v>92.8</v>
      </c>
      <c r="J10" s="33">
        <v>3093946</v>
      </c>
      <c r="K10" s="33">
        <v>3452484</v>
      </c>
      <c r="L10" s="33">
        <v>3296562</v>
      </c>
      <c r="M10" s="28">
        <f t="shared" si="2"/>
        <v>95.48377342226641</v>
      </c>
      <c r="N10" s="28">
        <f>L10*100/J10</f>
        <v>106.548789151459</v>
      </c>
      <c r="O10" s="29">
        <v>87.1</v>
      </c>
    </row>
    <row r="11" spans="1:15" ht="24">
      <c r="A11" s="16">
        <v>5</v>
      </c>
      <c r="B11" s="24" t="s">
        <v>24</v>
      </c>
      <c r="C11" s="17" t="s">
        <v>18</v>
      </c>
      <c r="D11" s="44">
        <v>171144.3</v>
      </c>
      <c r="E11" s="45">
        <v>167628</v>
      </c>
      <c r="F11" s="44">
        <v>166410.8</v>
      </c>
      <c r="G11" s="28">
        <f t="shared" si="0"/>
        <v>99.27386832748705</v>
      </c>
      <c r="H11" s="28">
        <f t="shared" si="1"/>
        <v>97.23420528758481</v>
      </c>
      <c r="I11" s="30" t="s">
        <v>15</v>
      </c>
      <c r="J11" s="46">
        <v>17743.9</v>
      </c>
      <c r="K11" s="33">
        <v>17613</v>
      </c>
      <c r="L11" s="46">
        <v>16972.9</v>
      </c>
      <c r="M11" s="28">
        <f t="shared" si="2"/>
        <v>96.36575256912508</v>
      </c>
      <c r="N11" s="28">
        <f t="shared" si="3"/>
        <v>95.65484476355255</v>
      </c>
      <c r="O11" s="29" t="s">
        <v>15</v>
      </c>
    </row>
    <row r="12" spans="1:18" ht="48">
      <c r="A12" s="16">
        <v>6</v>
      </c>
      <c r="B12" s="25" t="s">
        <v>25</v>
      </c>
      <c r="C12" s="17" t="s">
        <v>7</v>
      </c>
      <c r="D12" s="47">
        <f>F12/114.1*100</f>
        <v>40773673.09377739</v>
      </c>
      <c r="E12" s="48">
        <v>44578765</v>
      </c>
      <c r="F12" s="48">
        <v>46522761</v>
      </c>
      <c r="G12" s="28">
        <f t="shared" si="0"/>
        <v>104.360811700369</v>
      </c>
      <c r="H12" s="28">
        <f t="shared" si="1"/>
        <v>114.1</v>
      </c>
      <c r="I12" s="37">
        <v>105.4</v>
      </c>
      <c r="J12" s="47">
        <f>L12/108.6*100</f>
        <v>4822629.834254144</v>
      </c>
      <c r="K12" s="48">
        <v>5214397</v>
      </c>
      <c r="L12" s="33">
        <v>5237376</v>
      </c>
      <c r="M12" s="28">
        <f t="shared" si="2"/>
        <v>100.44068374540717</v>
      </c>
      <c r="N12" s="28">
        <f t="shared" si="3"/>
        <v>108.6</v>
      </c>
      <c r="O12" s="38">
        <v>99.6</v>
      </c>
      <c r="R12" s="27"/>
    </row>
    <row r="13" spans="1:15" ht="12.75">
      <c r="A13" s="31">
        <v>7</v>
      </c>
      <c r="B13" s="35" t="s">
        <v>28</v>
      </c>
      <c r="C13" s="32" t="s">
        <v>7</v>
      </c>
      <c r="D13" s="64">
        <v>26027366.7</v>
      </c>
      <c r="E13" s="49">
        <v>30405293</v>
      </c>
      <c r="F13" s="36">
        <v>27534272.7</v>
      </c>
      <c r="G13" s="34">
        <f>F13/E13*100</f>
        <v>90.55749832767603</v>
      </c>
      <c r="H13" s="34">
        <f t="shared" si="1"/>
        <v>105.78969827170414</v>
      </c>
      <c r="I13" s="30" t="s">
        <v>15</v>
      </c>
      <c r="J13" s="64">
        <v>2882469.2</v>
      </c>
      <c r="K13" s="45">
        <v>3507858</v>
      </c>
      <c r="L13" s="36">
        <v>2737874.7</v>
      </c>
      <c r="M13" s="34">
        <f>L13/K13*100</f>
        <v>78.0497585706149</v>
      </c>
      <c r="N13" s="34">
        <f t="shared" si="3"/>
        <v>94.98365845504958</v>
      </c>
      <c r="O13" s="30" t="s">
        <v>15</v>
      </c>
    </row>
    <row r="14" spans="1:15" ht="12.75">
      <c r="A14" s="31">
        <v>8</v>
      </c>
      <c r="B14" s="35" t="s">
        <v>29</v>
      </c>
      <c r="C14" s="32" t="s">
        <v>14</v>
      </c>
      <c r="D14" s="34">
        <f>F14/108.2*100</f>
        <v>23112.014787430682</v>
      </c>
      <c r="E14" s="34"/>
      <c r="F14" s="34">
        <v>25007.2</v>
      </c>
      <c r="G14" s="34"/>
      <c r="H14" s="34">
        <f t="shared" si="1"/>
        <v>108.2</v>
      </c>
      <c r="I14" s="30" t="s">
        <v>15</v>
      </c>
      <c r="J14" s="34">
        <f>L14/103.9*100</f>
        <v>23871.029836381134</v>
      </c>
      <c r="K14" s="34"/>
      <c r="L14" s="34">
        <v>24802</v>
      </c>
      <c r="M14" s="34"/>
      <c r="N14" s="34">
        <f t="shared" si="3"/>
        <v>103.9</v>
      </c>
      <c r="O14" s="30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2015-12-17T05:36:38Z</cp:lastPrinted>
  <dcterms:created xsi:type="dcterms:W3CDTF">2004-03-01T05:53:33Z</dcterms:created>
  <dcterms:modified xsi:type="dcterms:W3CDTF">2015-12-17T05:47:04Z</dcterms:modified>
  <cp:category/>
  <cp:version/>
  <cp:contentType/>
  <cp:contentStatus/>
</cp:coreProperties>
</file>